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D3A8DF2-6BED-4F28-BFF5-31970227753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<sst xmlns="http://schemas.openxmlformats.org/spreadsheetml/2006/main" count="44" uniqueCount="40">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</sst>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7"/>
      <color rgb="FF00A560"/>
      <color rgb="FF2A8BBF"/>
      <color rgb="FF2740A8"/>
      <color rgb="FFEC681E"/>
      <color rgb="FFE15008"/>
      <color rgb="FFFFD13A"/>
      <color rgb="FFFFDE4F"/>
      <color rgb="FFFFDC5E"/>
      <color rgb="FFF2C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34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31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35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36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32</v>
      </c>
      <c r="C12" s="39"/>
      <c r="D12" s="39"/>
      <c r="E12" s="40">
        <f>O32+O33+O34+O35</f>
        <v>597400</v>
      </c>
      <c r="F12" s="40"/>
      <c r="G12" s="40"/>
      <c r="H12" s="40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5" t="s">
        <v>37</v>
      </c>
      <c r="C18" s="41"/>
      <c r="D18" s="41" t="s">
        <v>20</v>
      </c>
      <c r="E18" s="41"/>
      <c r="F18" s="41"/>
      <c r="G18" s="41"/>
      <c r="H18" s="41"/>
      <c r="I18" s="41"/>
      <c r="J18" s="41"/>
      <c r="K18" s="30" t="s">
        <v>16</v>
      </c>
      <c r="L18" s="31" t="s">
        <v>6</v>
      </c>
      <c r="M18" s="41" t="s">
        <v>17</v>
      </c>
      <c r="N18" s="41"/>
      <c r="O18" s="41" t="s">
        <v>18</v>
      </c>
      <c r="P18" s="42"/>
      <c r="Q18" s="6"/>
    </row>
    <row r="19" spans="1:18" ht="27" customHeight="1" x14ac:dyDescent="0.5">
      <c r="A19" s="6"/>
      <c r="B19" s="46">
        <v>43922</v>
      </c>
      <c r="C19" s="47"/>
      <c r="D19" s="48" t="s">
        <v>21</v>
      </c>
      <c r="E19" s="48"/>
      <c r="F19" s="48"/>
      <c r="G19" s="48"/>
      <c r="H19" s="48"/>
      <c r="I19" s="48"/>
      <c r="J19" s="48"/>
      <c r="K19" s="25"/>
      <c r="L19" s="25">
        <v>1</v>
      </c>
      <c r="M19" s="43">
        <v>10000</v>
      </c>
      <c r="N19" s="43"/>
      <c r="O19" s="43">
        <f>IF(OR(L19="",M19=""),"",L19*M19)</f>
        <v>10000</v>
      </c>
      <c r="P19" s="44"/>
      <c r="Q19" s="6"/>
      <c r="R19" s="3" t="s">
        <v>27</v>
      </c>
    </row>
    <row r="20" spans="1:18" ht="27" customHeight="1" x14ac:dyDescent="0.5">
      <c r="A20" s="6"/>
      <c r="B20" s="51">
        <v>43923</v>
      </c>
      <c r="C20" s="52"/>
      <c r="D20" s="53" t="s">
        <v>22</v>
      </c>
      <c r="E20" s="53"/>
      <c r="F20" s="53"/>
      <c r="G20" s="53"/>
      <c r="H20" s="53"/>
      <c r="I20" s="53"/>
      <c r="J20" s="53"/>
      <c r="K20" s="23" t="s">
        <v>8</v>
      </c>
      <c r="L20" s="23">
        <v>2</v>
      </c>
      <c r="M20" s="49">
        <v>20000</v>
      </c>
      <c r="N20" s="49"/>
      <c r="O20" s="49">
        <f t="shared" ref="O20:O31" si="0">IF(OR(L20="",M20=""),"",L20*M20)</f>
        <v>40000</v>
      </c>
      <c r="P20" s="50"/>
      <c r="Q20" s="6"/>
    </row>
    <row r="21" spans="1:18" ht="27" customHeight="1" x14ac:dyDescent="0.5">
      <c r="A21" s="6"/>
      <c r="B21" s="51">
        <v>43936</v>
      </c>
      <c r="C21" s="52"/>
      <c r="D21" s="53" t="s">
        <v>23</v>
      </c>
      <c r="E21" s="53"/>
      <c r="F21" s="53"/>
      <c r="G21" s="53"/>
      <c r="H21" s="53"/>
      <c r="I21" s="53"/>
      <c r="J21" s="53"/>
      <c r="K21" s="23" t="s">
        <v>8</v>
      </c>
      <c r="L21" s="23">
        <v>3</v>
      </c>
      <c r="M21" s="49">
        <v>30000</v>
      </c>
      <c r="N21" s="49"/>
      <c r="O21" s="49">
        <f t="shared" si="0"/>
        <v>90000</v>
      </c>
      <c r="P21" s="50"/>
      <c r="Q21" s="6"/>
    </row>
    <row r="22" spans="1:18" ht="27" customHeight="1" x14ac:dyDescent="0.5">
      <c r="A22" s="6"/>
      <c r="B22" s="51">
        <v>43937</v>
      </c>
      <c r="C22" s="52"/>
      <c r="D22" s="53" t="s">
        <v>24</v>
      </c>
      <c r="E22" s="53"/>
      <c r="F22" s="53"/>
      <c r="G22" s="53"/>
      <c r="H22" s="53"/>
      <c r="I22" s="53"/>
      <c r="J22" s="53"/>
      <c r="K22" s="23"/>
      <c r="L22" s="23">
        <v>4</v>
      </c>
      <c r="M22" s="49">
        <v>40000</v>
      </c>
      <c r="N22" s="49"/>
      <c r="O22" s="49">
        <f t="shared" si="0"/>
        <v>160000</v>
      </c>
      <c r="P22" s="50"/>
      <c r="Q22" s="6"/>
    </row>
    <row r="23" spans="1:18" ht="27" customHeight="1" x14ac:dyDescent="0.5">
      <c r="A23" s="6"/>
      <c r="B23" s="51">
        <v>43938</v>
      </c>
      <c r="C23" s="52"/>
      <c r="D23" s="53" t="s">
        <v>25</v>
      </c>
      <c r="E23" s="53"/>
      <c r="F23" s="53"/>
      <c r="G23" s="53"/>
      <c r="H23" s="53"/>
      <c r="I23" s="53"/>
      <c r="J23" s="53"/>
      <c r="K23" s="23" t="s">
        <v>8</v>
      </c>
      <c r="L23" s="23">
        <v>5</v>
      </c>
      <c r="M23" s="49">
        <v>50000</v>
      </c>
      <c r="N23" s="49"/>
      <c r="O23" s="49">
        <f t="shared" si="0"/>
        <v>250000</v>
      </c>
      <c r="P23" s="50"/>
      <c r="Q23" s="6"/>
    </row>
    <row r="24" spans="1:18" ht="27" customHeight="1" x14ac:dyDescent="0.5">
      <c r="A24" s="6"/>
      <c r="B24" s="51"/>
      <c r="C24" s="52"/>
      <c r="D24" s="54"/>
      <c r="E24" s="54"/>
      <c r="F24" s="54"/>
      <c r="G24" s="54"/>
      <c r="H24" s="54"/>
      <c r="I24" s="54"/>
      <c r="J24" s="54"/>
      <c r="K24" s="23"/>
      <c r="L24" s="23"/>
      <c r="M24" s="49"/>
      <c r="N24" s="49"/>
      <c r="O24" s="49" t="str">
        <f t="shared" si="0"/>
        <v/>
      </c>
      <c r="P24" s="50"/>
      <c r="Q24" s="6"/>
    </row>
    <row r="25" spans="1:18" ht="27" customHeight="1" x14ac:dyDescent="0.5">
      <c r="A25" s="6"/>
      <c r="B25" s="51"/>
      <c r="C25" s="52"/>
      <c r="D25" s="54"/>
      <c r="E25" s="54"/>
      <c r="F25" s="54"/>
      <c r="G25" s="54"/>
      <c r="H25" s="54"/>
      <c r="I25" s="54"/>
      <c r="J25" s="54"/>
      <c r="K25" s="23"/>
      <c r="L25" s="23"/>
      <c r="M25" s="49"/>
      <c r="N25" s="49"/>
      <c r="O25" s="49" t="str">
        <f t="shared" si="0"/>
        <v/>
      </c>
      <c r="P25" s="50"/>
      <c r="Q25" s="6"/>
    </row>
    <row r="26" spans="1:18" ht="27" customHeight="1" x14ac:dyDescent="0.5">
      <c r="A26" s="6"/>
      <c r="B26" s="51"/>
      <c r="C26" s="52"/>
      <c r="D26" s="54"/>
      <c r="E26" s="54"/>
      <c r="F26" s="54"/>
      <c r="G26" s="54"/>
      <c r="H26" s="54"/>
      <c r="I26" s="54"/>
      <c r="J26" s="54"/>
      <c r="K26" s="23"/>
      <c r="L26" s="23"/>
      <c r="M26" s="49"/>
      <c r="N26" s="49"/>
      <c r="O26" s="49" t="str">
        <f t="shared" si="0"/>
        <v/>
      </c>
      <c r="P26" s="50"/>
      <c r="Q26" s="6"/>
    </row>
    <row r="27" spans="1:18" ht="27" customHeight="1" x14ac:dyDescent="0.5">
      <c r="A27" s="6"/>
      <c r="B27" s="51"/>
      <c r="C27" s="52"/>
      <c r="D27" s="54"/>
      <c r="E27" s="54"/>
      <c r="F27" s="54"/>
      <c r="G27" s="54"/>
      <c r="H27" s="54"/>
      <c r="I27" s="54"/>
      <c r="J27" s="54"/>
      <c r="K27" s="23"/>
      <c r="L27" s="23"/>
      <c r="M27" s="49"/>
      <c r="N27" s="49"/>
      <c r="O27" s="49" t="str">
        <f t="shared" si="0"/>
        <v/>
      </c>
      <c r="P27" s="50"/>
      <c r="Q27" s="6"/>
    </row>
    <row r="28" spans="1:18" ht="27" customHeight="1" x14ac:dyDescent="0.5">
      <c r="A28" s="6"/>
      <c r="B28" s="51"/>
      <c r="C28" s="52"/>
      <c r="D28" s="54"/>
      <c r="E28" s="54"/>
      <c r="F28" s="54"/>
      <c r="G28" s="54"/>
      <c r="H28" s="54"/>
      <c r="I28" s="54"/>
      <c r="J28" s="54"/>
      <c r="K28" s="23"/>
      <c r="L28" s="23"/>
      <c r="M28" s="49"/>
      <c r="N28" s="49"/>
      <c r="O28" s="49" t="str">
        <f t="shared" si="0"/>
        <v/>
      </c>
      <c r="P28" s="50"/>
      <c r="Q28" s="6"/>
    </row>
    <row r="29" spans="1:18" ht="27" customHeight="1" x14ac:dyDescent="0.5">
      <c r="A29" s="6"/>
      <c r="B29" s="51"/>
      <c r="C29" s="52"/>
      <c r="D29" s="54"/>
      <c r="E29" s="54"/>
      <c r="F29" s="54"/>
      <c r="G29" s="54"/>
      <c r="H29" s="54"/>
      <c r="I29" s="54"/>
      <c r="J29" s="54"/>
      <c r="K29" s="23"/>
      <c r="L29" s="23"/>
      <c r="M29" s="49"/>
      <c r="N29" s="49"/>
      <c r="O29" s="49" t="str">
        <f t="shared" si="0"/>
        <v/>
      </c>
      <c r="P29" s="50"/>
      <c r="Q29" s="6"/>
    </row>
    <row r="30" spans="1:18" ht="27" customHeight="1" x14ac:dyDescent="0.5">
      <c r="A30" s="6"/>
      <c r="B30" s="51"/>
      <c r="C30" s="52"/>
      <c r="D30" s="54"/>
      <c r="E30" s="54"/>
      <c r="F30" s="54"/>
      <c r="G30" s="54"/>
      <c r="H30" s="54"/>
      <c r="I30" s="54"/>
      <c r="J30" s="54"/>
      <c r="K30" s="23"/>
      <c r="L30" s="23"/>
      <c r="M30" s="49"/>
      <c r="N30" s="49"/>
      <c r="O30" s="49" t="str">
        <f t="shared" si="0"/>
        <v/>
      </c>
      <c r="P30" s="50"/>
      <c r="Q30" s="6"/>
    </row>
    <row r="31" spans="1:18" ht="27" customHeight="1" x14ac:dyDescent="0.5">
      <c r="A31" s="6"/>
      <c r="B31" s="57"/>
      <c r="C31" s="58"/>
      <c r="D31" s="59"/>
      <c r="E31" s="59"/>
      <c r="F31" s="59"/>
      <c r="G31" s="59"/>
      <c r="H31" s="59"/>
      <c r="I31" s="59"/>
      <c r="J31" s="59"/>
      <c r="K31" s="29"/>
      <c r="L31" s="29"/>
      <c r="M31" s="55"/>
      <c r="N31" s="55"/>
      <c r="O31" s="55" t="str">
        <f t="shared" si="0"/>
        <v/>
      </c>
      <c r="P31" s="56"/>
      <c r="Q31" s="6"/>
    </row>
    <row r="32" spans="1:18" ht="31.95" customHeight="1" x14ac:dyDescent="0.5">
      <c r="A32" s="9"/>
      <c r="B32" s="81" t="s">
        <v>11</v>
      </c>
      <c r="C32" s="81"/>
      <c r="D32" s="81"/>
      <c r="E32" s="22"/>
      <c r="F32" s="22"/>
      <c r="G32" s="22"/>
      <c r="H32" s="22"/>
      <c r="I32" s="18"/>
      <c r="J32" s="22"/>
      <c r="K32" s="22"/>
      <c r="L32" s="22"/>
      <c r="M32" s="71" t="s">
        <v>14</v>
      </c>
      <c r="N32" s="72"/>
      <c r="O32" s="73">
        <f>SUMIF(K19:K31,"",O19:P31)</f>
        <v>170000</v>
      </c>
      <c r="P32" s="74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5" t="s">
        <v>15</v>
      </c>
      <c r="N33" s="76"/>
      <c r="O33" s="77">
        <f>SUMIF(K19:K31,"※",O19:P31)</f>
        <v>380000</v>
      </c>
      <c r="P33" s="78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79" t="s">
        <v>12</v>
      </c>
      <c r="N34" s="80"/>
      <c r="O34" s="43">
        <f>+O32*0.1</f>
        <v>17000</v>
      </c>
      <c r="P34" s="44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3" t="s">
        <v>13</v>
      </c>
      <c r="N35" s="64"/>
      <c r="O35" s="65">
        <f>+O33*0.08</f>
        <v>30400</v>
      </c>
      <c r="P35" s="66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7" t="s">
        <v>26</v>
      </c>
      <c r="N36" s="68"/>
      <c r="O36" s="69">
        <f>O32+O33+O34+O35</f>
        <v>597400</v>
      </c>
      <c r="P36" s="70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62" t="s">
        <v>30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24"/>
    </row>
    <row r="40" spans="1:17" ht="31.95" customHeight="1" x14ac:dyDescent="0.5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24"/>
    </row>
    <row r="41" spans="1:17" ht="31.95" customHeight="1" x14ac:dyDescent="0.5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"/>
    </row>
    <row r="42" spans="1:17" ht="31.95" customHeight="1" x14ac:dyDescent="0.5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"/>
    </row>
    <row r="43" spans="1:17" ht="31.95" customHeight="1" x14ac:dyDescent="0.5">
      <c r="A43" s="6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24ED0F05-F083-4F3B-B567-73D283C65473}"/>
    <hyperlink ref="B47" r:id="rId2" xr:uid="{93C5E4B7-45A4-42A2-AB39-91F57325B302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2020-01-24T07:23:42Z</cp:lastPrinted>
  <dcterms:created xsi:type="dcterms:W3CDTF">2019-11-21T05:08:21Z</dcterms:created>
  <dcterms:modified xsi:type="dcterms:W3CDTF">2020-05-05T18:09:29Z</dcterms:modified>
</cp:coreProperties>
</file>