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061E7D2-9E76-4F1B-8915-ED1960BFEB0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<sst xmlns="http://schemas.openxmlformats.org/spreadsheetml/2006/main" count="47" uniqueCount="40">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</sst>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F6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4E4"/>
      <color rgb="FFE0CBFF"/>
      <color rgb="FFEBFFF4"/>
      <color rgb="FFA2E9B8"/>
      <color rgb="FFB6E9FF"/>
      <color rgb="FFBFC5FF"/>
      <color rgb="FF9FAFFA"/>
      <color rgb="FF7387E8"/>
      <color rgb="FFEC681E"/>
      <color rgb="FFE150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FFC4E4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FFC4E4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FFC4E4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FFC4E4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34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32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35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O32+O33+O34+O35</f>
        <v>597400</v>
      </c>
      <c r="F12" s="41"/>
      <c r="G12" s="41"/>
      <c r="H12" s="41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7" t="s">
        <v>37</v>
      </c>
      <c r="C18" s="43"/>
      <c r="D18" s="43" t="s">
        <v>20</v>
      </c>
      <c r="E18" s="43"/>
      <c r="F18" s="43"/>
      <c r="G18" s="43"/>
      <c r="H18" s="43"/>
      <c r="I18" s="43"/>
      <c r="J18" s="43"/>
      <c r="K18" s="30" t="s">
        <v>16</v>
      </c>
      <c r="L18" s="31" t="s">
        <v>6</v>
      </c>
      <c r="M18" s="43" t="s">
        <v>17</v>
      </c>
      <c r="N18" s="43"/>
      <c r="O18" s="43" t="s">
        <v>18</v>
      </c>
      <c r="P18" s="44"/>
      <c r="Q18" s="6"/>
    </row>
    <row r="19" spans="1:18" ht="27" customHeight="1" x14ac:dyDescent="0.5">
      <c r="A19" s="6"/>
      <c r="B19" s="48">
        <v>43922</v>
      </c>
      <c r="C19" s="49"/>
      <c r="D19" s="50" t="s">
        <v>21</v>
      </c>
      <c r="E19" s="50"/>
      <c r="F19" s="50"/>
      <c r="G19" s="50"/>
      <c r="H19" s="50"/>
      <c r="I19" s="50"/>
      <c r="J19" s="50"/>
      <c r="K19" s="25"/>
      <c r="L19" s="25">
        <v>1</v>
      </c>
      <c r="M19" s="45">
        <v>10000</v>
      </c>
      <c r="N19" s="45"/>
      <c r="O19" s="45">
        <f>IF(OR(L19="",M19=""),"",L19*M19)</f>
        <v>10000</v>
      </c>
      <c r="P19" s="46"/>
      <c r="Q19" s="6"/>
      <c r="R19" s="3" t="s">
        <v>27</v>
      </c>
    </row>
    <row r="20" spans="1:18" ht="27" customHeight="1" x14ac:dyDescent="0.5">
      <c r="A20" s="6"/>
      <c r="B20" s="53">
        <v>43923</v>
      </c>
      <c r="C20" s="54"/>
      <c r="D20" s="55" t="s">
        <v>22</v>
      </c>
      <c r="E20" s="55"/>
      <c r="F20" s="55"/>
      <c r="G20" s="55"/>
      <c r="H20" s="55"/>
      <c r="I20" s="55"/>
      <c r="J20" s="55"/>
      <c r="K20" s="23" t="s">
        <v>8</v>
      </c>
      <c r="L20" s="23">
        <v>2</v>
      </c>
      <c r="M20" s="51">
        <v>20000</v>
      </c>
      <c r="N20" s="51"/>
      <c r="O20" s="51">
        <f t="shared" ref="O20:O31" si="0">IF(OR(L20="",M20=""),"",L20*M20)</f>
        <v>40000</v>
      </c>
      <c r="P20" s="52"/>
      <c r="Q20" s="6"/>
    </row>
    <row r="21" spans="1:18" ht="27" customHeight="1" x14ac:dyDescent="0.5">
      <c r="A21" s="6"/>
      <c r="B21" s="53">
        <v>43936</v>
      </c>
      <c r="C21" s="54"/>
      <c r="D21" s="55" t="s">
        <v>23</v>
      </c>
      <c r="E21" s="55"/>
      <c r="F21" s="55"/>
      <c r="G21" s="55"/>
      <c r="H21" s="55"/>
      <c r="I21" s="55"/>
      <c r="J21" s="55"/>
      <c r="K21" s="23" t="s">
        <v>8</v>
      </c>
      <c r="L21" s="23">
        <v>3</v>
      </c>
      <c r="M21" s="51">
        <v>30000</v>
      </c>
      <c r="N21" s="51"/>
      <c r="O21" s="51">
        <f t="shared" si="0"/>
        <v>90000</v>
      </c>
      <c r="P21" s="52"/>
      <c r="Q21" s="6"/>
    </row>
    <row r="22" spans="1:18" ht="27" customHeight="1" x14ac:dyDescent="0.5">
      <c r="A22" s="6"/>
      <c r="B22" s="53">
        <v>43937</v>
      </c>
      <c r="C22" s="54"/>
      <c r="D22" s="55" t="s">
        <v>24</v>
      </c>
      <c r="E22" s="55"/>
      <c r="F22" s="55"/>
      <c r="G22" s="55"/>
      <c r="H22" s="55"/>
      <c r="I22" s="55"/>
      <c r="J22" s="55"/>
      <c r="K22" s="23"/>
      <c r="L22" s="23">
        <v>4</v>
      </c>
      <c r="M22" s="51">
        <v>40000</v>
      </c>
      <c r="N22" s="51"/>
      <c r="O22" s="51">
        <f t="shared" si="0"/>
        <v>160000</v>
      </c>
      <c r="P22" s="52"/>
      <c r="Q22" s="6"/>
    </row>
    <row r="23" spans="1:18" ht="27" customHeight="1" x14ac:dyDescent="0.5">
      <c r="A23" s="6"/>
      <c r="B23" s="53">
        <v>43938</v>
      </c>
      <c r="C23" s="54"/>
      <c r="D23" s="55" t="s">
        <v>25</v>
      </c>
      <c r="E23" s="55"/>
      <c r="F23" s="55"/>
      <c r="G23" s="55"/>
      <c r="H23" s="55"/>
      <c r="I23" s="55"/>
      <c r="J23" s="55"/>
      <c r="K23" s="23" t="s">
        <v>8</v>
      </c>
      <c r="L23" s="23">
        <v>5</v>
      </c>
      <c r="M23" s="51">
        <v>50000</v>
      </c>
      <c r="N23" s="51"/>
      <c r="O23" s="51">
        <f t="shared" si="0"/>
        <v>250000</v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23"/>
      <c r="L24" s="23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/>
      <c r="E25" s="56"/>
      <c r="F25" s="56"/>
      <c r="G25" s="56"/>
      <c r="H25" s="56"/>
      <c r="I25" s="56"/>
      <c r="J25" s="56"/>
      <c r="K25" s="23"/>
      <c r="L25" s="23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23"/>
      <c r="L26" s="23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23"/>
      <c r="L27" s="23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23"/>
      <c r="L28" s="23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23"/>
      <c r="L29" s="23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53"/>
      <c r="C30" s="54"/>
      <c r="D30" s="56"/>
      <c r="E30" s="56"/>
      <c r="F30" s="56"/>
      <c r="G30" s="56"/>
      <c r="H30" s="56"/>
      <c r="I30" s="56"/>
      <c r="J30" s="56"/>
      <c r="K30" s="23"/>
      <c r="L30" s="23"/>
      <c r="M30" s="51"/>
      <c r="N30" s="51"/>
      <c r="O30" s="51" t="str">
        <f t="shared" si="0"/>
        <v/>
      </c>
      <c r="P30" s="52"/>
      <c r="Q30" s="6"/>
    </row>
    <row r="31" spans="1:18" ht="27" customHeight="1" x14ac:dyDescent="0.5">
      <c r="A31" s="6"/>
      <c r="B31" s="59"/>
      <c r="C31" s="60"/>
      <c r="D31" s="61"/>
      <c r="E31" s="61"/>
      <c r="F31" s="61"/>
      <c r="G31" s="61"/>
      <c r="H31" s="61"/>
      <c r="I31" s="61"/>
      <c r="J31" s="61"/>
      <c r="K31" s="29"/>
      <c r="L31" s="29"/>
      <c r="M31" s="57"/>
      <c r="N31" s="57"/>
      <c r="O31" s="57" t="str">
        <f t="shared" si="0"/>
        <v/>
      </c>
      <c r="P31" s="58"/>
      <c r="Q31" s="6"/>
    </row>
    <row r="32" spans="1:18" ht="31.95" customHeight="1" x14ac:dyDescent="0.5">
      <c r="A32" s="9"/>
      <c r="B32" s="83" t="s">
        <v>11</v>
      </c>
      <c r="C32" s="83"/>
      <c r="D32" s="83"/>
      <c r="E32" s="22"/>
      <c r="F32" s="22"/>
      <c r="G32" s="22"/>
      <c r="H32" s="22"/>
      <c r="I32" s="18"/>
      <c r="J32" s="22"/>
      <c r="K32" s="22"/>
      <c r="L32" s="22"/>
      <c r="M32" s="73" t="s">
        <v>14</v>
      </c>
      <c r="N32" s="74"/>
      <c r="O32" s="75">
        <f>SUMIF(K19:K31,"",O19:P31)</f>
        <v>170000</v>
      </c>
      <c r="P32" s="76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7" t="s">
        <v>15</v>
      </c>
      <c r="N33" s="78"/>
      <c r="O33" s="79">
        <f>SUMIF(K19:K31,"※",O19:P31)</f>
        <v>380000</v>
      </c>
      <c r="P33" s="80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81" t="s">
        <v>12</v>
      </c>
      <c r="N34" s="82"/>
      <c r="O34" s="45">
        <f>+O32*0.1</f>
        <v>17000</v>
      </c>
      <c r="P34" s="46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5" t="s">
        <v>13</v>
      </c>
      <c r="N35" s="66"/>
      <c r="O35" s="67">
        <f>+O33*0.08</f>
        <v>30400</v>
      </c>
      <c r="P35" s="68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9" t="s">
        <v>26</v>
      </c>
      <c r="N36" s="70"/>
      <c r="O36" s="71">
        <f>O32+O33+O34+O35</f>
        <v>597400</v>
      </c>
      <c r="P36" s="72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64" t="s">
        <v>30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4"/>
    </row>
    <row r="40" spans="1:18" ht="31.95" customHeight="1" x14ac:dyDescent="0.5">
      <c r="A40" s="6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24"/>
    </row>
    <row r="41" spans="1:18" ht="31.95" customHeight="1" x14ac:dyDescent="0.5">
      <c r="A41" s="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"/>
    </row>
    <row r="42" spans="1:18" ht="31.95" customHeight="1" x14ac:dyDescent="0.5">
      <c r="A42" s="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"/>
    </row>
    <row r="43" spans="1:18" ht="31.95" customHeight="1" x14ac:dyDescent="0.5">
      <c r="A43" s="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38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F2125CB2-6867-444D-8AC8-4829DA3C3972}"/>
    <hyperlink ref="B47" r:id="rId2" xr:uid="{4F7C5BD2-96C1-42A6-B9EF-C6999A842339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2020-05-05T18:09:36Z</dcterms:modified>
</cp:coreProperties>
</file>