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D182968-AB61-42B7-8102-774C2A24766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3" i="8" l="1"/>
  <c r="O35" i="8" s="1"/>
  <c r="E12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<sst xmlns="http://schemas.openxmlformats.org/spreadsheetml/2006/main" count="40" uniqueCount="38">
  <si>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</si>
  <si>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</si>
  <si>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</si>
  <si>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</si>
  <si>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</si>
  <si>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</si>
  <si>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</si>
  <si>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</si>
  <si>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</si>
  <si>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</si>
  <si>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</si>
  <si>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</si>
  <si>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</si>
  <si>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</si>
  <si>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</si>
  <si>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</si>
  <si>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</si>
  <si>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</si>
  <si>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</si>
  <si>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</si>
  <si>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</si>
  <si>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</si>
  <si>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</si>
  <si>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</si>
  <si>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</si>
  <si>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</si>
  <si>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</si>
  <si>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</si>
  <si>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</si>
  <si>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</si>
  <si>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</si>
  <si>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</si>
  <si>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</si>
  <si>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</si>
  <si>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発注日</t>
    <rPh sb="0" eb="2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</si>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</sst>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theme="4" tint="-0.249977111117893"/>
      <name val="游ゴシック Regular"/>
      <charset val="128"/>
    </font>
    <font>
      <sz val="28"/>
      <color theme="4" tint="-0.249977111117893"/>
      <name val="游ゴシック Regular"/>
      <charset val="128"/>
    </font>
    <font>
      <b/>
      <sz val="16"/>
      <color theme="4" tint="-0.249977111117893"/>
      <name val="游ゴシック Regular"/>
      <charset val="128"/>
    </font>
    <font>
      <sz val="12"/>
      <color theme="4" tint="-0.249977111117893"/>
      <name val="游ゴシック Regular"/>
      <charset val="128"/>
    </font>
    <font>
      <b/>
      <sz val="18"/>
      <color theme="4" tint="-0.249977111117893"/>
      <name val="游ゴシック Regular"/>
      <charset val="128"/>
    </font>
    <font>
      <b/>
      <sz val="24"/>
      <color theme="4" tint="-0.249977111117893"/>
      <name val="游ゴシック Regular"/>
      <charset val="128"/>
    </font>
    <font>
      <b/>
      <sz val="14"/>
      <color theme="4" tint="-0.249977111117893"/>
      <name val="游ゴシック Regular"/>
      <charset val="128"/>
    </font>
    <font>
      <b/>
      <sz val="26"/>
      <color theme="4" tint="-0.249977111117893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0.59996337778862885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0.59996337778862885"/>
      </left>
      <right/>
      <top style="medium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medium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medium">
        <color theme="4" tint="-0.249977111117893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medium">
        <color theme="4" tint="-0.249977111117893"/>
      </bottom>
      <diagonal/>
    </border>
    <border>
      <left/>
      <right style="thin">
        <color theme="4" tint="0.59996337778862885"/>
      </right>
      <top style="medium">
        <color theme="4" tint="-0.249977111117893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medium">
        <color theme="4" tint="-0.249977111117893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medium">
        <color theme="4" tint="-0.249977111117893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-0.249977111117893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-0.249977111117893"/>
      </bottom>
      <diagonal/>
    </border>
    <border>
      <left/>
      <right style="thin">
        <color theme="4" tint="0.59996337778862885"/>
      </right>
      <top/>
      <bottom style="medium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medium">
        <color theme="4" tint="-0.249977111117893"/>
      </bottom>
      <diagonal/>
    </border>
    <border>
      <left style="thin">
        <color theme="4" tint="0.59996337778862885"/>
      </left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thin">
        <color theme="4" tint="-0.249977111117893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1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top" wrapText="1" indent="1"/>
    </xf>
    <xf numFmtId="0" fontId="9" fillId="2" borderId="1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E0D3CD-4E91-524D-BB91-04CED3D4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48" t="s">
        <v>30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49" t="s">
        <v>20</v>
      </c>
      <c r="C4" s="49"/>
      <c r="D4" s="49"/>
      <c r="E4" s="49"/>
      <c r="F4" s="49"/>
      <c r="G4" s="49"/>
      <c r="H4" s="49"/>
      <c r="I4" s="21"/>
      <c r="J4" s="21"/>
      <c r="K4" s="21"/>
      <c r="L4" s="21"/>
      <c r="M4" s="51" t="s">
        <v>32</v>
      </c>
      <c r="N4" s="51"/>
      <c r="O4" s="51">
        <v>123456789</v>
      </c>
      <c r="P4" s="51"/>
      <c r="Q4" s="12"/>
    </row>
    <row r="5" spans="1:34" ht="24" customHeight="1" x14ac:dyDescent="0.5">
      <c r="A5" s="9"/>
      <c r="B5" s="50"/>
      <c r="C5" s="50"/>
      <c r="D5" s="50"/>
      <c r="E5" s="50"/>
      <c r="F5" s="50"/>
      <c r="G5" s="50"/>
      <c r="H5" s="50"/>
      <c r="I5" s="21"/>
      <c r="J5" s="21"/>
      <c r="K5" s="21"/>
      <c r="L5" s="21"/>
      <c r="M5" s="51" t="s">
        <v>28</v>
      </c>
      <c r="N5" s="51"/>
      <c r="O5" s="51" t="s">
        <v>8</v>
      </c>
      <c r="P5" s="51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39" t="s">
        <v>6</v>
      </c>
      <c r="C8" s="39"/>
      <c r="D8" s="39"/>
      <c r="E8" s="39"/>
      <c r="F8" s="39"/>
      <c r="G8" s="39"/>
      <c r="H8" s="39"/>
      <c r="I8" s="24"/>
      <c r="J8" s="39" t="s">
        <v>10</v>
      </c>
      <c r="K8" s="39"/>
      <c r="L8" s="39"/>
      <c r="M8" s="39"/>
      <c r="N8" s="39"/>
      <c r="O8" s="39"/>
      <c r="P8" s="39"/>
      <c r="Q8" s="13"/>
    </row>
    <row r="9" spans="1:34" s="4" customFormat="1" ht="21" customHeight="1" x14ac:dyDescent="0.5">
      <c r="A9" s="9"/>
      <c r="B9" s="39" t="s">
        <v>31</v>
      </c>
      <c r="C9" s="39"/>
      <c r="D9" s="39"/>
      <c r="E9" s="39"/>
      <c r="F9" s="39"/>
      <c r="G9" s="39"/>
      <c r="H9" s="39"/>
      <c r="I9" s="24"/>
      <c r="J9" s="39" t="s">
        <v>0</v>
      </c>
      <c r="K9" s="39"/>
      <c r="L9" s="39"/>
      <c r="M9" s="39"/>
      <c r="N9" s="39"/>
      <c r="O9" s="39"/>
      <c r="P9" s="39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9"/>
      <c r="C10" s="39"/>
      <c r="D10" s="39"/>
      <c r="E10" s="39"/>
      <c r="F10" s="39"/>
      <c r="G10" s="39"/>
      <c r="H10" s="39"/>
      <c r="I10" s="24"/>
      <c r="J10" s="39" t="s">
        <v>3</v>
      </c>
      <c r="K10" s="39"/>
      <c r="L10" s="39"/>
      <c r="M10" s="39"/>
      <c r="N10" s="39"/>
      <c r="O10" s="39"/>
      <c r="P10" s="39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39" t="s">
        <v>33</v>
      </c>
      <c r="C11" s="39"/>
      <c r="D11" s="39"/>
      <c r="E11" s="39"/>
      <c r="F11" s="39"/>
      <c r="G11" s="39"/>
      <c r="H11" s="39"/>
      <c r="I11" s="24"/>
      <c r="J11" s="39" t="s">
        <v>4</v>
      </c>
      <c r="K11" s="39"/>
      <c r="L11" s="39"/>
      <c r="M11" s="39"/>
      <c r="N11" s="39"/>
      <c r="O11" s="39"/>
      <c r="P11" s="39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6" t="s">
        <v>29</v>
      </c>
      <c r="C12" s="46"/>
      <c r="D12" s="46"/>
      <c r="E12" s="47">
        <f>O35</f>
        <v>597400</v>
      </c>
      <c r="F12" s="47"/>
      <c r="G12" s="47"/>
      <c r="H12" s="47"/>
      <c r="I12" s="24"/>
      <c r="J12" s="39" t="s">
        <v>11</v>
      </c>
      <c r="K12" s="39"/>
      <c r="L12" s="39"/>
      <c r="M12" s="39"/>
      <c r="N12" s="39"/>
      <c r="O12" s="39"/>
      <c r="P12" s="39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6"/>
      <c r="C13" s="46"/>
      <c r="D13" s="46"/>
      <c r="E13" s="47"/>
      <c r="F13" s="47"/>
      <c r="G13" s="47"/>
      <c r="H13" s="47"/>
      <c r="I13" s="24"/>
      <c r="J13" s="39" t="s">
        <v>1</v>
      </c>
      <c r="K13" s="39"/>
      <c r="L13" s="39"/>
      <c r="M13" s="39"/>
      <c r="N13" s="39"/>
      <c r="O13" s="39"/>
      <c r="P13" s="39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6"/>
      <c r="C14" s="46"/>
      <c r="D14" s="46"/>
      <c r="E14" s="47"/>
      <c r="F14" s="47"/>
      <c r="G14" s="47"/>
      <c r="H14" s="47"/>
      <c r="I14" s="24"/>
      <c r="J14" s="39" t="s">
        <v>5</v>
      </c>
      <c r="K14" s="39"/>
      <c r="L14" s="39"/>
      <c r="M14" s="39"/>
      <c r="N14" s="39"/>
      <c r="O14" s="39"/>
      <c r="P14" s="39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46"/>
      <c r="C15" s="46"/>
      <c r="D15" s="46"/>
      <c r="E15" s="47"/>
      <c r="F15" s="47"/>
      <c r="G15" s="47"/>
      <c r="H15" s="47"/>
      <c r="I15" s="24"/>
      <c r="J15" s="39" t="s">
        <v>2</v>
      </c>
      <c r="K15" s="39"/>
      <c r="L15" s="39"/>
      <c r="M15" s="39"/>
      <c r="N15" s="39"/>
      <c r="O15" s="39"/>
      <c r="P15" s="39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37" t="s">
        <v>34</v>
      </c>
      <c r="C17" s="38"/>
      <c r="D17" s="38" t="s">
        <v>27</v>
      </c>
      <c r="E17" s="38"/>
      <c r="F17" s="38"/>
      <c r="G17" s="38"/>
      <c r="H17" s="38"/>
      <c r="I17" s="38"/>
      <c r="J17" s="38"/>
      <c r="K17" s="27" t="s">
        <v>17</v>
      </c>
      <c r="L17" s="28" t="s">
        <v>7</v>
      </c>
      <c r="M17" s="38" t="s">
        <v>18</v>
      </c>
      <c r="N17" s="38"/>
      <c r="O17" s="38" t="s">
        <v>19</v>
      </c>
      <c r="P17" s="43"/>
      <c r="Q17" s="9"/>
    </row>
    <row r="18" spans="1:17" ht="27" customHeight="1" x14ac:dyDescent="0.5">
      <c r="A18" s="9"/>
      <c r="B18" s="40">
        <v>43922</v>
      </c>
      <c r="C18" s="41"/>
      <c r="D18" s="42" t="s">
        <v>21</v>
      </c>
      <c r="E18" s="42"/>
      <c r="F18" s="42"/>
      <c r="G18" s="42"/>
      <c r="H18" s="42"/>
      <c r="I18" s="42"/>
      <c r="J18" s="42"/>
      <c r="K18" s="29"/>
      <c r="L18" s="29">
        <v>1</v>
      </c>
      <c r="M18" s="44">
        <v>10000</v>
      </c>
      <c r="N18" s="44"/>
      <c r="O18" s="44">
        <f>IF(OR(L18="",M18=""),"",L18*M18)</f>
        <v>10000</v>
      </c>
      <c r="P18" s="45"/>
      <c r="Q18" s="9"/>
    </row>
    <row r="19" spans="1:17" ht="27" customHeight="1" x14ac:dyDescent="0.5">
      <c r="A19" s="9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30" t="s">
        <v>9</v>
      </c>
      <c r="L19" s="30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9"/>
    </row>
    <row r="20" spans="1:17" ht="27" customHeight="1" x14ac:dyDescent="0.5">
      <c r="A20" s="9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30" t="s">
        <v>9</v>
      </c>
      <c r="L20" s="30">
        <v>3</v>
      </c>
      <c r="M20" s="52">
        <v>30000</v>
      </c>
      <c r="N20" s="52"/>
      <c r="O20" s="52">
        <f t="shared" si="0"/>
        <v>90000</v>
      </c>
      <c r="P20" s="53"/>
      <c r="Q20" s="9"/>
    </row>
    <row r="21" spans="1:17" ht="27" customHeight="1" x14ac:dyDescent="0.5">
      <c r="A21" s="9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30"/>
      <c r="L21" s="30">
        <v>4</v>
      </c>
      <c r="M21" s="52">
        <v>40000</v>
      </c>
      <c r="N21" s="52"/>
      <c r="O21" s="52">
        <f t="shared" si="0"/>
        <v>160000</v>
      </c>
      <c r="P21" s="53"/>
      <c r="Q21" s="9"/>
    </row>
    <row r="22" spans="1:17" ht="27" customHeight="1" x14ac:dyDescent="0.5">
      <c r="A22" s="9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30" t="s">
        <v>9</v>
      </c>
      <c r="L22" s="30">
        <v>5</v>
      </c>
      <c r="M22" s="52">
        <v>50000</v>
      </c>
      <c r="N22" s="52"/>
      <c r="O22" s="52">
        <f t="shared" si="0"/>
        <v>250000</v>
      </c>
      <c r="P22" s="53"/>
      <c r="Q22" s="9"/>
    </row>
    <row r="23" spans="1:17" ht="27" customHeight="1" x14ac:dyDescent="0.5">
      <c r="A23" s="9"/>
      <c r="B23" s="54"/>
      <c r="C23" s="55"/>
      <c r="D23" s="56"/>
      <c r="E23" s="56"/>
      <c r="F23" s="56"/>
      <c r="G23" s="56"/>
      <c r="H23" s="56"/>
      <c r="I23" s="56"/>
      <c r="J23" s="56"/>
      <c r="K23" s="30"/>
      <c r="L23" s="30"/>
      <c r="M23" s="52"/>
      <c r="N23" s="52"/>
      <c r="O23" s="52" t="str">
        <f t="shared" si="0"/>
        <v/>
      </c>
      <c r="P23" s="53"/>
      <c r="Q23" s="9"/>
    </row>
    <row r="24" spans="1:17" ht="27" customHeight="1" x14ac:dyDescent="0.5">
      <c r="A24" s="9"/>
      <c r="B24" s="54"/>
      <c r="C24" s="55"/>
      <c r="D24" s="56"/>
      <c r="E24" s="56"/>
      <c r="F24" s="56"/>
      <c r="G24" s="56"/>
      <c r="H24" s="56"/>
      <c r="I24" s="56"/>
      <c r="J24" s="56"/>
      <c r="K24" s="30"/>
      <c r="L24" s="30"/>
      <c r="M24" s="52"/>
      <c r="N24" s="52"/>
      <c r="O24" s="52" t="str">
        <f t="shared" si="0"/>
        <v/>
      </c>
      <c r="P24" s="53"/>
      <c r="Q24" s="9"/>
    </row>
    <row r="25" spans="1:17" ht="27" customHeight="1" x14ac:dyDescent="0.5">
      <c r="A25" s="9"/>
      <c r="B25" s="54"/>
      <c r="C25" s="55"/>
      <c r="D25" s="56"/>
      <c r="E25" s="56"/>
      <c r="F25" s="56"/>
      <c r="G25" s="56"/>
      <c r="H25" s="56"/>
      <c r="I25" s="56"/>
      <c r="J25" s="56"/>
      <c r="K25" s="30"/>
      <c r="L25" s="30"/>
      <c r="M25" s="52"/>
      <c r="N25" s="52"/>
      <c r="O25" s="52" t="str">
        <f t="shared" si="0"/>
        <v/>
      </c>
      <c r="P25" s="53"/>
      <c r="Q25" s="9"/>
    </row>
    <row r="26" spans="1:17" ht="27" customHeight="1" x14ac:dyDescent="0.5">
      <c r="A26" s="9"/>
      <c r="B26" s="54"/>
      <c r="C26" s="55"/>
      <c r="D26" s="56"/>
      <c r="E26" s="56"/>
      <c r="F26" s="56"/>
      <c r="G26" s="56"/>
      <c r="H26" s="56"/>
      <c r="I26" s="56"/>
      <c r="J26" s="56"/>
      <c r="K26" s="30"/>
      <c r="L26" s="30"/>
      <c r="M26" s="52"/>
      <c r="N26" s="52"/>
      <c r="O26" s="52" t="str">
        <f t="shared" si="0"/>
        <v/>
      </c>
      <c r="P26" s="53"/>
      <c r="Q26" s="9"/>
    </row>
    <row r="27" spans="1:17" ht="27" customHeight="1" x14ac:dyDescent="0.5">
      <c r="A27" s="9"/>
      <c r="B27" s="54"/>
      <c r="C27" s="55"/>
      <c r="D27" s="56"/>
      <c r="E27" s="56"/>
      <c r="F27" s="56"/>
      <c r="G27" s="56"/>
      <c r="H27" s="56"/>
      <c r="I27" s="56"/>
      <c r="J27" s="56"/>
      <c r="K27" s="30"/>
      <c r="L27" s="30"/>
      <c r="M27" s="52"/>
      <c r="N27" s="52"/>
      <c r="O27" s="52" t="str">
        <f t="shared" si="0"/>
        <v/>
      </c>
      <c r="P27" s="53"/>
      <c r="Q27" s="9"/>
    </row>
    <row r="28" spans="1:17" ht="27" customHeight="1" x14ac:dyDescent="0.5">
      <c r="A28" s="9"/>
      <c r="B28" s="54"/>
      <c r="C28" s="55"/>
      <c r="D28" s="56"/>
      <c r="E28" s="56"/>
      <c r="F28" s="56"/>
      <c r="G28" s="56"/>
      <c r="H28" s="56"/>
      <c r="I28" s="56"/>
      <c r="J28" s="56"/>
      <c r="K28" s="30"/>
      <c r="L28" s="30"/>
      <c r="M28" s="52"/>
      <c r="N28" s="52"/>
      <c r="O28" s="52" t="str">
        <f t="shared" si="0"/>
        <v/>
      </c>
      <c r="P28" s="53"/>
      <c r="Q28" s="9"/>
    </row>
    <row r="29" spans="1:17" ht="27" customHeight="1" x14ac:dyDescent="0.5">
      <c r="A29" s="9"/>
      <c r="B29" s="54"/>
      <c r="C29" s="55"/>
      <c r="D29" s="56"/>
      <c r="E29" s="56"/>
      <c r="F29" s="56"/>
      <c r="G29" s="56"/>
      <c r="H29" s="56"/>
      <c r="I29" s="56"/>
      <c r="J29" s="56"/>
      <c r="K29" s="30"/>
      <c r="L29" s="30"/>
      <c r="M29" s="52"/>
      <c r="N29" s="52"/>
      <c r="O29" s="52" t="str">
        <f t="shared" si="0"/>
        <v/>
      </c>
      <c r="P29" s="53"/>
      <c r="Q29" s="9"/>
    </row>
    <row r="30" spans="1:17" ht="27" customHeight="1" thickBot="1" x14ac:dyDescent="0.55000000000000004">
      <c r="A30" s="9"/>
      <c r="B30" s="59"/>
      <c r="C30" s="60"/>
      <c r="D30" s="61"/>
      <c r="E30" s="61"/>
      <c r="F30" s="61"/>
      <c r="G30" s="61"/>
      <c r="H30" s="61"/>
      <c r="I30" s="61"/>
      <c r="J30" s="61"/>
      <c r="K30" s="31"/>
      <c r="L30" s="31"/>
      <c r="M30" s="57"/>
      <c r="N30" s="57"/>
      <c r="O30" s="57" t="str">
        <f t="shared" si="0"/>
        <v/>
      </c>
      <c r="P30" s="58"/>
      <c r="Q30" s="9"/>
    </row>
    <row r="31" spans="1:17" ht="31.95" customHeight="1" x14ac:dyDescent="0.5">
      <c r="A31" s="9"/>
      <c r="B31" s="66" t="s">
        <v>12</v>
      </c>
      <c r="C31" s="66"/>
      <c r="D31" s="66"/>
      <c r="E31" s="19"/>
      <c r="F31" s="19"/>
      <c r="G31" s="19"/>
      <c r="H31" s="19"/>
      <c r="I31" s="20"/>
      <c r="J31" s="19"/>
      <c r="K31" s="19"/>
      <c r="L31" s="19"/>
      <c r="M31" s="74" t="s">
        <v>15</v>
      </c>
      <c r="N31" s="75"/>
      <c r="O31" s="76">
        <f>SUMIF(K18:K30,"",O18:P30)</f>
        <v>170000</v>
      </c>
      <c r="P31" s="77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80" t="s">
        <v>16</v>
      </c>
      <c r="N32" s="81"/>
      <c r="O32" s="78">
        <f>SUMIF(K18:K30,"※",O18:P30)</f>
        <v>380000</v>
      </c>
      <c r="P32" s="79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20"/>
      <c r="K33" s="20"/>
      <c r="L33" s="32"/>
      <c r="M33" s="64" t="s">
        <v>13</v>
      </c>
      <c r="N33" s="65"/>
      <c r="O33" s="44">
        <f>+O31*0.1</f>
        <v>17000</v>
      </c>
      <c r="P33" s="45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19"/>
      <c r="J34" s="33"/>
      <c r="K34" s="20"/>
      <c r="L34" s="32"/>
      <c r="M34" s="68" t="s">
        <v>14</v>
      </c>
      <c r="N34" s="69"/>
      <c r="O34" s="57">
        <f>+O32*0.08</f>
        <v>30400</v>
      </c>
      <c r="P34" s="5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70" t="s">
        <v>35</v>
      </c>
      <c r="N35" s="71"/>
      <c r="O35" s="72">
        <f>O31+O32+O33+O34</f>
        <v>597400</v>
      </c>
      <c r="P35" s="73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67" t="s">
        <v>26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15"/>
    </row>
    <row r="38" spans="1:17" ht="27" customHeight="1" x14ac:dyDescent="0.5">
      <c r="A38" s="9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5"/>
    </row>
    <row r="39" spans="1:17" ht="27" customHeight="1" x14ac:dyDescent="0.5">
      <c r="A39" s="9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5"/>
    </row>
    <row r="40" spans="1:17" ht="27" customHeight="1" x14ac:dyDescent="0.5">
      <c r="A40" s="9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15"/>
    </row>
    <row r="41" spans="1:17" ht="27" customHeight="1" thickBot="1" x14ac:dyDescent="0.55000000000000004">
      <c r="A41" s="9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37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36</v>
      </c>
    </row>
  </sheetData>
  <mergeCells count="89"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B2:P2"/>
    <mergeCell ref="B4:H5"/>
    <mergeCell ref="M4:N4"/>
    <mergeCell ref="O4:P4"/>
    <mergeCell ref="M5:N5"/>
    <mergeCell ref="O5:P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17:C17"/>
    <mergeCell ref="D17:J17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7698B124-021F-4F57-9A34-88ED08F83A4F}"/>
    <hyperlink ref="B47" r:id="rId2" xr:uid="{2702F0EA-CCB6-4992-90E7-A5738C5428FD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2020-05-05T18:09:49Z</dcterms:modified>
</cp:coreProperties>
</file>