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9F1352F-7A0D-4224-9D79-6B8820A847D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<sst xmlns="http://schemas.openxmlformats.org/spreadsheetml/2006/main" count="40" uniqueCount="38">
  <si>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</si>
  <si>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</si>
  <si>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</si>
  <si>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</si>
  <si>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</si>
  <si>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</si>
  <si>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</si>
  <si>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</si>
  <si>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</si>
  <si>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</si>
  <si>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</si>
  <si>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</si>
  <si>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</si>
  <si>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</si>
  <si>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</si>
  <si>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</si>
  <si>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</si>
  <si>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</si>
  <si>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</si>
  <si>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</si>
  <si>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</si>
  <si>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</si>
  <si>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</si>
  <si>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</si>
  <si>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</si>
  <si>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</si>
  <si>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</si>
  <si>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</si>
  <si>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</si>
  <si>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</si>
  <si>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</si>
  <si>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</si>
  <si>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</si>
  <si>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</si>
  <si>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発注日</t>
    <rPh sb="0" eb="2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</si>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</sst>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C23074"/>
      <name val="游ゴシック Regular"/>
      <charset val="128"/>
    </font>
    <font>
      <sz val="28"/>
      <color rgb="FFC23074"/>
      <name val="游ゴシック Regular"/>
      <charset val="128"/>
    </font>
    <font>
      <b/>
      <sz val="16"/>
      <color rgb="FFC23074"/>
      <name val="游ゴシック Regular"/>
      <charset val="128"/>
    </font>
    <font>
      <sz val="12"/>
      <color rgb="FFC23074"/>
      <name val="游ゴシック Regular"/>
      <charset val="128"/>
    </font>
    <font>
      <b/>
      <sz val="18"/>
      <color rgb="FFC23074"/>
      <name val="游ゴシック Regular"/>
      <charset val="128"/>
    </font>
    <font>
      <b/>
      <sz val="24"/>
      <color rgb="FFC23074"/>
      <name val="游ゴシック Regular"/>
      <charset val="128"/>
    </font>
    <font>
      <b/>
      <sz val="14"/>
      <color rgb="FFC23074"/>
      <name val="游ゴシック Regular"/>
      <charset val="128"/>
    </font>
    <font>
      <b/>
      <sz val="26"/>
      <color rgb="FFC23074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C23074"/>
      </bottom>
      <diagonal/>
    </border>
    <border>
      <left/>
      <right/>
      <top/>
      <bottom style="medium">
        <color rgb="FFC23074"/>
      </bottom>
      <diagonal/>
    </border>
    <border>
      <left/>
      <right style="thin">
        <color rgb="FFFFDEF6"/>
      </right>
      <top/>
      <bottom style="thin">
        <color rgb="FFC23074"/>
      </bottom>
      <diagonal/>
    </border>
    <border>
      <left style="thin">
        <color rgb="FFFFDEF6"/>
      </left>
      <right style="thin">
        <color rgb="FFFFDEF6"/>
      </right>
      <top/>
      <bottom style="thin">
        <color rgb="FFC23074"/>
      </bottom>
      <diagonal/>
    </border>
    <border>
      <left style="thin">
        <color rgb="FFFFDEF6"/>
      </left>
      <right/>
      <top/>
      <bottom style="thin">
        <color rgb="FFC23074"/>
      </bottom>
      <diagonal/>
    </border>
    <border>
      <left/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/>
      <top/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/>
      <top style="thin">
        <color rgb="FFFFDEF6"/>
      </top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/>
      <top style="thin">
        <color rgb="FFFFDEF6"/>
      </top>
      <bottom style="medium">
        <color rgb="FFC23074"/>
      </bottom>
      <diagonal/>
    </border>
    <border>
      <left/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/>
      <top style="thin">
        <color rgb="FFFFDEF6"/>
      </top>
      <bottom style="thin">
        <color rgb="FFC23074"/>
      </bottom>
      <diagonal/>
    </border>
    <border>
      <left/>
      <right style="thin">
        <color rgb="FFFFDEF6"/>
      </right>
      <top style="thin">
        <color rgb="FFC23074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thin">
        <color rgb="FFC23074"/>
      </top>
      <bottom style="thin">
        <color rgb="FFFFDEF6"/>
      </bottom>
      <diagonal/>
    </border>
    <border>
      <left style="thin">
        <color rgb="FFFFDEF6"/>
      </left>
      <right/>
      <top style="thin">
        <color rgb="FFC23074"/>
      </top>
      <bottom style="thin">
        <color rgb="FFFFDEF6"/>
      </bottom>
      <diagonal/>
    </border>
    <border>
      <left/>
      <right style="thin">
        <color rgb="FFFFDEF6"/>
      </right>
      <top style="medium">
        <color rgb="FFC23074"/>
      </top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 style="medium">
        <color rgb="FFC23074"/>
      </top>
      <bottom style="medium">
        <color rgb="FFC23074"/>
      </bottom>
      <diagonal/>
    </border>
    <border>
      <left style="thin">
        <color rgb="FFFFDEF6"/>
      </left>
      <right/>
      <top style="medium">
        <color rgb="FFC23074"/>
      </top>
      <bottom style="medium">
        <color rgb="FFC2307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33074"/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E0D3CD-4E91-524D-BB91-04CED3D4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FBAE9CB-7233-104C-826B-C4EF70A5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22ACC7F-8ACF-E446-A7A1-56F6BC79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58AE098-094F-A241-BCA3-B2C1C9F7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4FB7A92-645E-4C49-934B-DBC853A3A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32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28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31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33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34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8" t="s">
        <v>12</v>
      </c>
      <c r="C31" s="68"/>
      <c r="D31" s="68"/>
      <c r="E31" s="19"/>
      <c r="F31" s="19"/>
      <c r="G31" s="19"/>
      <c r="H31" s="19"/>
      <c r="I31" s="20"/>
      <c r="J31" s="19"/>
      <c r="K31" s="19"/>
      <c r="L31" s="19"/>
      <c r="M31" s="76" t="s">
        <v>15</v>
      </c>
      <c r="N31" s="77"/>
      <c r="O31" s="44">
        <f>SUMIF(K18:K30,"",O18:P30)</f>
        <v>170000</v>
      </c>
      <c r="P31" s="45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80" t="s">
        <v>16</v>
      </c>
      <c r="N32" s="81"/>
      <c r="O32" s="78">
        <f>SUMIF(K18:K30,"※",O18:P30)</f>
        <v>380000</v>
      </c>
      <c r="P32" s="79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20"/>
      <c r="K33" s="20"/>
      <c r="L33" s="32"/>
      <c r="M33" s="64" t="s">
        <v>13</v>
      </c>
      <c r="N33" s="65"/>
      <c r="O33" s="66">
        <f>+O31*0.1</f>
        <v>17000</v>
      </c>
      <c r="P33" s="67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19"/>
      <c r="J34" s="33"/>
      <c r="K34" s="20"/>
      <c r="L34" s="32"/>
      <c r="M34" s="70" t="s">
        <v>14</v>
      </c>
      <c r="N34" s="71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2" t="s">
        <v>35</v>
      </c>
      <c r="N35" s="73"/>
      <c r="O35" s="74">
        <f>O31+O32+O33+O34</f>
        <v>597400</v>
      </c>
      <c r="P35" s="75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9" t="s">
        <v>26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5"/>
    </row>
    <row r="38" spans="1:17" ht="27" customHeight="1" x14ac:dyDescent="0.5">
      <c r="A38" s="9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15"/>
    </row>
    <row r="40" spans="1:17" ht="27" customHeight="1" x14ac:dyDescent="0.5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15"/>
    </row>
    <row r="41" spans="1:17" ht="27" customHeight="1" thickBot="1" x14ac:dyDescent="0.55000000000000004">
      <c r="A41" s="9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36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45A22CE9-1CC1-49D9-9B7E-8E824AAEA36D}"/>
    <hyperlink ref="B47" r:id="rId2" xr:uid="{0B53286D-BD8A-4D83-8813-B901769AD051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2020-05-05T18:09:52Z</dcterms:modified>
</cp:coreProperties>
</file>