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F48AF50-A402-4A1C-BD51-AF348971023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<sst xmlns="http://schemas.openxmlformats.org/spreadsheetml/2006/main" count="46" uniqueCount="41">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</sst>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CFF"/>
        <bgColor indexed="64"/>
      </patternFill>
    </fill>
    <fill>
      <patternFill patternType="solid">
        <fgColor rgb="FFC6DB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40" t="s">
        <v>37</v>
      </c>
      <c r="N4" s="40"/>
      <c r="O4" s="40">
        <v>123456789</v>
      </c>
      <c r="P4" s="40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40" t="s">
        <v>31</v>
      </c>
      <c r="N5" s="40"/>
      <c r="O5" s="40" t="s">
        <v>7</v>
      </c>
      <c r="P5" s="4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32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35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1" t="s">
        <v>30</v>
      </c>
      <c r="C12" s="41"/>
      <c r="D12" s="41"/>
      <c r="E12" s="43">
        <f>O31+O32+O33+O34</f>
        <v>597400</v>
      </c>
      <c r="F12" s="43"/>
      <c r="G12" s="43"/>
      <c r="H12" s="43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1"/>
      <c r="C13" s="41"/>
      <c r="D13" s="41"/>
      <c r="E13" s="43"/>
      <c r="F13" s="43"/>
      <c r="G13" s="43"/>
      <c r="H13" s="43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1"/>
      <c r="C14" s="41"/>
      <c r="D14" s="41"/>
      <c r="E14" s="43"/>
      <c r="F14" s="43"/>
      <c r="G14" s="43"/>
      <c r="H14" s="43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2"/>
      <c r="C15" s="42"/>
      <c r="D15" s="42"/>
      <c r="E15" s="44"/>
      <c r="F15" s="44"/>
      <c r="G15" s="44"/>
      <c r="H15" s="44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9" t="s">
        <v>36</v>
      </c>
      <c r="C17" s="45"/>
      <c r="D17" s="45" t="s">
        <v>20</v>
      </c>
      <c r="E17" s="45"/>
      <c r="F17" s="45"/>
      <c r="G17" s="45"/>
      <c r="H17" s="45"/>
      <c r="I17" s="45"/>
      <c r="J17" s="45"/>
      <c r="K17" s="31" t="s">
        <v>16</v>
      </c>
      <c r="L17" s="32" t="s">
        <v>6</v>
      </c>
      <c r="M17" s="45" t="s">
        <v>17</v>
      </c>
      <c r="N17" s="45"/>
      <c r="O17" s="45" t="s">
        <v>18</v>
      </c>
      <c r="P17" s="46"/>
      <c r="Q17" s="6"/>
    </row>
    <row r="18" spans="1:18" ht="27" customHeight="1" x14ac:dyDescent="0.5">
      <c r="A18" s="6"/>
      <c r="B18" s="50">
        <v>43922</v>
      </c>
      <c r="C18" s="51"/>
      <c r="D18" s="52" t="s">
        <v>21</v>
      </c>
      <c r="E18" s="52"/>
      <c r="F18" s="52"/>
      <c r="G18" s="52"/>
      <c r="H18" s="52"/>
      <c r="I18" s="52"/>
      <c r="J18" s="52"/>
      <c r="K18" s="28"/>
      <c r="L18" s="28">
        <v>1</v>
      </c>
      <c r="M18" s="47">
        <v>10000</v>
      </c>
      <c r="N18" s="47"/>
      <c r="O18" s="47">
        <f>IF(OR(L18="",M18=""),"",L18*M18)</f>
        <v>10000</v>
      </c>
      <c r="P18" s="48"/>
      <c r="Q18" s="6"/>
      <c r="R18" s="3" t="s">
        <v>27</v>
      </c>
    </row>
    <row r="19" spans="1:18" ht="27" customHeight="1" x14ac:dyDescent="0.5">
      <c r="A19" s="6"/>
      <c r="B19" s="55">
        <v>43923</v>
      </c>
      <c r="C19" s="56"/>
      <c r="D19" s="57" t="s">
        <v>22</v>
      </c>
      <c r="E19" s="57"/>
      <c r="F19" s="57"/>
      <c r="G19" s="57"/>
      <c r="H19" s="57"/>
      <c r="I19" s="57"/>
      <c r="J19" s="57"/>
      <c r="K19" s="27" t="s">
        <v>8</v>
      </c>
      <c r="L19" s="27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6"/>
    </row>
    <row r="20" spans="1:18" ht="27" customHeight="1" x14ac:dyDescent="0.5">
      <c r="A20" s="6"/>
      <c r="B20" s="55">
        <v>43936</v>
      </c>
      <c r="C20" s="56"/>
      <c r="D20" s="57" t="s">
        <v>23</v>
      </c>
      <c r="E20" s="57"/>
      <c r="F20" s="57"/>
      <c r="G20" s="57"/>
      <c r="H20" s="57"/>
      <c r="I20" s="57"/>
      <c r="J20" s="57"/>
      <c r="K20" s="27" t="s">
        <v>8</v>
      </c>
      <c r="L20" s="27">
        <v>3</v>
      </c>
      <c r="M20" s="53">
        <v>30000</v>
      </c>
      <c r="N20" s="53"/>
      <c r="O20" s="53">
        <f t="shared" si="0"/>
        <v>90000</v>
      </c>
      <c r="P20" s="54"/>
      <c r="Q20" s="6"/>
    </row>
    <row r="21" spans="1:18" ht="27" customHeight="1" x14ac:dyDescent="0.5">
      <c r="A21" s="6"/>
      <c r="B21" s="55">
        <v>43937</v>
      </c>
      <c r="C21" s="56"/>
      <c r="D21" s="57" t="s">
        <v>24</v>
      </c>
      <c r="E21" s="57"/>
      <c r="F21" s="57"/>
      <c r="G21" s="57"/>
      <c r="H21" s="57"/>
      <c r="I21" s="57"/>
      <c r="J21" s="57"/>
      <c r="K21" s="27"/>
      <c r="L21" s="27">
        <v>4</v>
      </c>
      <c r="M21" s="53">
        <v>40000</v>
      </c>
      <c r="N21" s="53"/>
      <c r="O21" s="53">
        <f t="shared" si="0"/>
        <v>160000</v>
      </c>
      <c r="P21" s="54"/>
      <c r="Q21" s="6"/>
    </row>
    <row r="22" spans="1:18" ht="27" customHeight="1" x14ac:dyDescent="0.5">
      <c r="A22" s="6"/>
      <c r="B22" s="55">
        <v>43938</v>
      </c>
      <c r="C22" s="56"/>
      <c r="D22" s="57" t="s">
        <v>25</v>
      </c>
      <c r="E22" s="57"/>
      <c r="F22" s="57"/>
      <c r="G22" s="57"/>
      <c r="H22" s="57"/>
      <c r="I22" s="57"/>
      <c r="J22" s="57"/>
      <c r="K22" s="27" t="s">
        <v>8</v>
      </c>
      <c r="L22" s="27">
        <v>5</v>
      </c>
      <c r="M22" s="53">
        <v>50000</v>
      </c>
      <c r="N22" s="53"/>
      <c r="O22" s="53">
        <f t="shared" si="0"/>
        <v>250000</v>
      </c>
      <c r="P22" s="54"/>
      <c r="Q22" s="6"/>
    </row>
    <row r="23" spans="1:18" ht="27" customHeight="1" x14ac:dyDescent="0.5">
      <c r="A23" s="6"/>
      <c r="B23" s="55"/>
      <c r="C23" s="56"/>
      <c r="D23" s="58"/>
      <c r="E23" s="58"/>
      <c r="F23" s="58"/>
      <c r="G23" s="58"/>
      <c r="H23" s="58"/>
      <c r="I23" s="58"/>
      <c r="J23" s="58"/>
      <c r="K23" s="27"/>
      <c r="L23" s="27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5"/>
      <c r="C24" s="56"/>
      <c r="D24" s="58"/>
      <c r="E24" s="58"/>
      <c r="F24" s="58"/>
      <c r="G24" s="58"/>
      <c r="H24" s="58"/>
      <c r="I24" s="58"/>
      <c r="J24" s="58"/>
      <c r="K24" s="27"/>
      <c r="L24" s="27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5"/>
      <c r="C25" s="56"/>
      <c r="D25" s="58" t="s">
        <v>27</v>
      </c>
      <c r="E25" s="58"/>
      <c r="F25" s="58"/>
      <c r="G25" s="58"/>
      <c r="H25" s="58"/>
      <c r="I25" s="58"/>
      <c r="J25" s="58"/>
      <c r="K25" s="27"/>
      <c r="L25" s="27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5"/>
      <c r="C26" s="56"/>
      <c r="D26" s="58"/>
      <c r="E26" s="58"/>
      <c r="F26" s="58"/>
      <c r="G26" s="58"/>
      <c r="H26" s="58"/>
      <c r="I26" s="58"/>
      <c r="J26" s="58"/>
      <c r="K26" s="27"/>
      <c r="L26" s="27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5"/>
      <c r="C27" s="56"/>
      <c r="D27" s="58"/>
      <c r="E27" s="58"/>
      <c r="F27" s="58"/>
      <c r="G27" s="58"/>
      <c r="H27" s="58"/>
      <c r="I27" s="58"/>
      <c r="J27" s="58"/>
      <c r="K27" s="27"/>
      <c r="L27" s="27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5"/>
      <c r="C28" s="56"/>
      <c r="D28" s="58"/>
      <c r="E28" s="58"/>
      <c r="F28" s="58"/>
      <c r="G28" s="58"/>
      <c r="H28" s="58"/>
      <c r="I28" s="58"/>
      <c r="J28" s="58"/>
      <c r="K28" s="27"/>
      <c r="L28" s="27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5"/>
      <c r="C29" s="56"/>
      <c r="D29" s="58"/>
      <c r="E29" s="58"/>
      <c r="F29" s="58"/>
      <c r="G29" s="58"/>
      <c r="H29" s="58"/>
      <c r="I29" s="58"/>
      <c r="J29" s="58"/>
      <c r="K29" s="27"/>
      <c r="L29" s="27"/>
      <c r="M29" s="53"/>
      <c r="N29" s="53"/>
      <c r="O29" s="53" t="str">
        <f t="shared" si="0"/>
        <v/>
      </c>
      <c r="P29" s="54"/>
      <c r="Q29" s="6"/>
    </row>
    <row r="30" spans="1:18" ht="27" customHeight="1" x14ac:dyDescent="0.5">
      <c r="A30" s="6"/>
      <c r="B30" s="62"/>
      <c r="C30" s="63"/>
      <c r="D30" s="64"/>
      <c r="E30" s="64"/>
      <c r="F30" s="64"/>
      <c r="G30" s="64"/>
      <c r="H30" s="64"/>
      <c r="I30" s="64"/>
      <c r="J30" s="64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9" t="s">
        <v>11</v>
      </c>
      <c r="C31" s="59"/>
      <c r="D31" s="59"/>
      <c r="E31" s="22"/>
      <c r="F31" s="22"/>
      <c r="G31" s="22"/>
      <c r="H31" s="22"/>
      <c r="I31" s="19"/>
      <c r="J31" s="22"/>
      <c r="K31" s="22"/>
      <c r="L31" s="22"/>
      <c r="M31" s="65" t="s">
        <v>14</v>
      </c>
      <c r="N31" s="66"/>
      <c r="O31" s="67">
        <f>SUMIF(K18:K30,"",O18:P30)</f>
        <v>170000</v>
      </c>
      <c r="P31" s="68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9" t="s">
        <v>15</v>
      </c>
      <c r="N32" s="70"/>
      <c r="O32" s="71">
        <f>SUMIF(K18:K30,"※",O18:P30)</f>
        <v>380000</v>
      </c>
      <c r="P32" s="72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5" t="s">
        <v>12</v>
      </c>
      <c r="N33" s="66"/>
      <c r="O33" s="67">
        <f>+O31*0.1</f>
        <v>17000</v>
      </c>
      <c r="P33" s="68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9" t="s">
        <v>13</v>
      </c>
      <c r="N34" s="80"/>
      <c r="O34" s="81">
        <f>+O32*0.08</f>
        <v>30400</v>
      </c>
      <c r="P34" s="82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3" t="s">
        <v>26</v>
      </c>
      <c r="N35" s="84"/>
      <c r="O35" s="85">
        <f>O31+O32+O33+O34</f>
        <v>597400</v>
      </c>
      <c r="P35" s="86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3" t="s">
        <v>33</v>
      </c>
      <c r="C37" s="74"/>
      <c r="D37" s="74"/>
      <c r="E37" s="74"/>
      <c r="F37" s="74"/>
      <c r="G37" s="74"/>
      <c r="H37" s="75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6" t="s">
        <v>38</v>
      </c>
      <c r="C38" s="76"/>
      <c r="D38" s="76"/>
      <c r="E38" s="76"/>
      <c r="F38" s="76"/>
      <c r="G38" s="76"/>
      <c r="H38" s="76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7"/>
      <c r="C39" s="77"/>
      <c r="D39" s="77"/>
      <c r="E39" s="77"/>
      <c r="F39" s="77"/>
      <c r="G39" s="77"/>
      <c r="H39" s="77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7"/>
      <c r="C40" s="77"/>
      <c r="D40" s="77"/>
      <c r="E40" s="77"/>
      <c r="F40" s="77"/>
      <c r="G40" s="77"/>
      <c r="H40" s="77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7"/>
      <c r="C41" s="77"/>
      <c r="D41" s="77"/>
      <c r="E41" s="77"/>
      <c r="F41" s="77"/>
      <c r="G41" s="77"/>
      <c r="H41" s="77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7"/>
      <c r="C42" s="77"/>
      <c r="D42" s="77"/>
      <c r="E42" s="77"/>
      <c r="F42" s="77"/>
      <c r="G42" s="77"/>
      <c r="H42" s="77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7"/>
      <c r="C43" s="77"/>
      <c r="D43" s="77"/>
      <c r="E43" s="77"/>
      <c r="F43" s="77"/>
      <c r="G43" s="77"/>
      <c r="H43" s="77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7"/>
      <c r="C44" s="77"/>
      <c r="D44" s="77"/>
      <c r="E44" s="77"/>
      <c r="F44" s="77"/>
      <c r="G44" s="77"/>
      <c r="H44" s="77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7"/>
      <c r="C45" s="77"/>
      <c r="D45" s="77"/>
      <c r="E45" s="77"/>
      <c r="F45" s="77"/>
      <c r="G45" s="77"/>
      <c r="H45" s="77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7"/>
      <c r="C46" s="77"/>
      <c r="D46" s="77"/>
      <c r="E46" s="77"/>
      <c r="F46" s="77"/>
      <c r="G46" s="77"/>
      <c r="H46" s="77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7"/>
      <c r="C47" s="77"/>
      <c r="D47" s="77"/>
      <c r="E47" s="77"/>
      <c r="F47" s="77"/>
      <c r="G47" s="77"/>
      <c r="H47" s="77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7"/>
      <c r="C48" s="77"/>
      <c r="D48" s="77"/>
      <c r="E48" s="77"/>
      <c r="F48" s="77"/>
      <c r="G48" s="77"/>
      <c r="H48" s="77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7"/>
      <c r="C49" s="77"/>
      <c r="D49" s="77"/>
      <c r="E49" s="77"/>
      <c r="F49" s="77"/>
      <c r="G49" s="77"/>
      <c r="H49" s="77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7"/>
      <c r="C50" s="77"/>
      <c r="D50" s="77"/>
      <c r="E50" s="77"/>
      <c r="F50" s="77"/>
      <c r="G50" s="77"/>
      <c r="H50" s="77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8"/>
      <c r="C51" s="78"/>
      <c r="D51" s="78"/>
      <c r="E51" s="78"/>
      <c r="F51" s="78"/>
      <c r="G51" s="78"/>
      <c r="H51" s="78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868E5444-EADC-4100-A49C-9FD216406A23}"/>
    <hyperlink ref="B55" r:id="rId2" xr:uid="{6DAC6F1C-F75C-4076-8F57-C76B18B01281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2020-05-05T18:11:41Z</dcterms:modified>
</cp:coreProperties>
</file>