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1BE67E5-29D6-49E2-ACEE-73D62C27DB2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<sst xmlns="http://schemas.openxmlformats.org/spreadsheetml/2006/main" count="46" uniqueCount="41">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</sst>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B4"/>
        <bgColor indexed="64"/>
      </patternFill>
    </fill>
    <fill>
      <patternFill patternType="solid">
        <fgColor rgb="FFFFE7B3"/>
        <bgColor indexed="64"/>
      </patternFill>
    </fill>
    <fill>
      <patternFill patternType="solid">
        <fgColor rgb="FFF7D0A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98405"/>
      <color rgb="FFF2C33F"/>
      <color rgb="FFD8415D"/>
      <color rgb="FFE16DAE"/>
      <color rgb="FF8D50AC"/>
      <color rgb="FF12A25E"/>
      <color rgb="FF1980B5"/>
      <color rgb="FF1935A0"/>
      <color rgb="FFC6DBFF"/>
      <color rgb="FFE3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2"/>
      <c r="J4" s="22"/>
      <c r="K4" s="22"/>
      <c r="L4" s="22"/>
      <c r="M4" s="38" t="s">
        <v>35</v>
      </c>
      <c r="N4" s="38"/>
      <c r="O4" s="38">
        <v>123456789</v>
      </c>
      <c r="P4" s="38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2"/>
      <c r="J5" s="22"/>
      <c r="K5" s="22"/>
      <c r="L5" s="22"/>
      <c r="M5" s="38" t="s">
        <v>30</v>
      </c>
      <c r="N5" s="38"/>
      <c r="O5" s="38" t="s">
        <v>7</v>
      </c>
      <c r="P5" s="38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35"/>
      <c r="N6" s="35"/>
      <c r="O6" s="35"/>
      <c r="P6" s="35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7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32</v>
      </c>
      <c r="C9" s="34"/>
      <c r="D9" s="34"/>
      <c r="E9" s="34"/>
      <c r="F9" s="34"/>
      <c r="G9" s="34"/>
      <c r="H9" s="34"/>
      <c r="I9" s="27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7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36</v>
      </c>
      <c r="C11" s="34"/>
      <c r="D11" s="34"/>
      <c r="E11" s="34"/>
      <c r="F11" s="34"/>
      <c r="G11" s="34"/>
      <c r="H11" s="34"/>
      <c r="I11" s="27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9" t="s">
        <v>31</v>
      </c>
      <c r="C12" s="39"/>
      <c r="D12" s="39"/>
      <c r="E12" s="41">
        <f>O31+O32+O33+O34</f>
        <v>597400</v>
      </c>
      <c r="F12" s="41"/>
      <c r="G12" s="41"/>
      <c r="H12" s="41"/>
      <c r="I12" s="27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9"/>
      <c r="C13" s="39"/>
      <c r="D13" s="39"/>
      <c r="E13" s="41"/>
      <c r="F13" s="41"/>
      <c r="G13" s="41"/>
      <c r="H13" s="41"/>
      <c r="I13" s="27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9"/>
      <c r="C14" s="39"/>
      <c r="D14" s="39"/>
      <c r="E14" s="41"/>
      <c r="F14" s="41"/>
      <c r="G14" s="41"/>
      <c r="H14" s="41"/>
      <c r="I14" s="27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40"/>
      <c r="C15" s="40"/>
      <c r="D15" s="40"/>
      <c r="E15" s="42"/>
      <c r="F15" s="42"/>
      <c r="G15" s="42"/>
      <c r="H15" s="42"/>
      <c r="I15" s="27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7" t="s">
        <v>37</v>
      </c>
      <c r="C17" s="43"/>
      <c r="D17" s="43" t="s">
        <v>20</v>
      </c>
      <c r="E17" s="43"/>
      <c r="F17" s="43"/>
      <c r="G17" s="43"/>
      <c r="H17" s="43"/>
      <c r="I17" s="43"/>
      <c r="J17" s="43"/>
      <c r="K17" s="30" t="s">
        <v>16</v>
      </c>
      <c r="L17" s="31" t="s">
        <v>6</v>
      </c>
      <c r="M17" s="43" t="s">
        <v>17</v>
      </c>
      <c r="N17" s="43"/>
      <c r="O17" s="43" t="s">
        <v>18</v>
      </c>
      <c r="P17" s="44"/>
      <c r="Q17" s="6"/>
    </row>
    <row r="18" spans="1:18" ht="27" customHeight="1" x14ac:dyDescent="0.5">
      <c r="A18" s="6"/>
      <c r="B18" s="48">
        <v>43922</v>
      </c>
      <c r="C18" s="49"/>
      <c r="D18" s="50" t="s">
        <v>21</v>
      </c>
      <c r="E18" s="50"/>
      <c r="F18" s="50"/>
      <c r="G18" s="50"/>
      <c r="H18" s="50"/>
      <c r="I18" s="50"/>
      <c r="J18" s="50"/>
      <c r="K18" s="18"/>
      <c r="L18" s="18">
        <v>1</v>
      </c>
      <c r="M18" s="45">
        <v>10000</v>
      </c>
      <c r="N18" s="45"/>
      <c r="O18" s="45">
        <f>IF(OR(L18="",M18=""),"",L18*M18)</f>
        <v>10000</v>
      </c>
      <c r="P18" s="46"/>
      <c r="Q18" s="6"/>
      <c r="R18" s="3" t="s">
        <v>27</v>
      </c>
    </row>
    <row r="19" spans="1:18" ht="27" customHeight="1" x14ac:dyDescent="0.5">
      <c r="A19" s="6"/>
      <c r="B19" s="53">
        <v>43923</v>
      </c>
      <c r="C19" s="54"/>
      <c r="D19" s="55" t="s">
        <v>22</v>
      </c>
      <c r="E19" s="55"/>
      <c r="F19" s="55"/>
      <c r="G19" s="55"/>
      <c r="H19" s="55"/>
      <c r="I19" s="55"/>
      <c r="J19" s="55"/>
      <c r="K19" s="17" t="s">
        <v>8</v>
      </c>
      <c r="L19" s="17">
        <v>2</v>
      </c>
      <c r="M19" s="51">
        <v>20000</v>
      </c>
      <c r="N19" s="51"/>
      <c r="O19" s="51">
        <f t="shared" ref="O19:O30" si="0">IF(OR(L19="",M19=""),"",L19*M19)</f>
        <v>40000</v>
      </c>
      <c r="P19" s="52"/>
      <c r="Q19" s="6"/>
    </row>
    <row r="20" spans="1:18" ht="27" customHeight="1" x14ac:dyDescent="0.5">
      <c r="A20" s="6"/>
      <c r="B20" s="53">
        <v>43936</v>
      </c>
      <c r="C20" s="54"/>
      <c r="D20" s="55" t="s">
        <v>23</v>
      </c>
      <c r="E20" s="55"/>
      <c r="F20" s="55"/>
      <c r="G20" s="55"/>
      <c r="H20" s="55"/>
      <c r="I20" s="55"/>
      <c r="J20" s="55"/>
      <c r="K20" s="17" t="s">
        <v>8</v>
      </c>
      <c r="L20" s="17">
        <v>3</v>
      </c>
      <c r="M20" s="51">
        <v>30000</v>
      </c>
      <c r="N20" s="51"/>
      <c r="O20" s="51">
        <f t="shared" si="0"/>
        <v>90000</v>
      </c>
      <c r="P20" s="52"/>
      <c r="Q20" s="6"/>
    </row>
    <row r="21" spans="1:18" ht="27" customHeight="1" x14ac:dyDescent="0.5">
      <c r="A21" s="6"/>
      <c r="B21" s="53">
        <v>43937</v>
      </c>
      <c r="C21" s="54"/>
      <c r="D21" s="55" t="s">
        <v>24</v>
      </c>
      <c r="E21" s="55"/>
      <c r="F21" s="55"/>
      <c r="G21" s="55"/>
      <c r="H21" s="55"/>
      <c r="I21" s="55"/>
      <c r="J21" s="55"/>
      <c r="K21" s="17"/>
      <c r="L21" s="17">
        <v>4</v>
      </c>
      <c r="M21" s="51">
        <v>40000</v>
      </c>
      <c r="N21" s="51"/>
      <c r="O21" s="51">
        <f t="shared" si="0"/>
        <v>160000</v>
      </c>
      <c r="P21" s="52"/>
      <c r="Q21" s="6"/>
    </row>
    <row r="22" spans="1:18" ht="27" customHeight="1" x14ac:dyDescent="0.5">
      <c r="A22" s="6"/>
      <c r="B22" s="53">
        <v>43938</v>
      </c>
      <c r="C22" s="54"/>
      <c r="D22" s="55" t="s">
        <v>25</v>
      </c>
      <c r="E22" s="55"/>
      <c r="F22" s="55"/>
      <c r="G22" s="55"/>
      <c r="H22" s="55"/>
      <c r="I22" s="55"/>
      <c r="J22" s="55"/>
      <c r="K22" s="17" t="s">
        <v>8</v>
      </c>
      <c r="L22" s="17">
        <v>5</v>
      </c>
      <c r="M22" s="51">
        <v>50000</v>
      </c>
      <c r="N22" s="51"/>
      <c r="O22" s="51">
        <f t="shared" si="0"/>
        <v>250000</v>
      </c>
      <c r="P22" s="52"/>
      <c r="Q22" s="6"/>
    </row>
    <row r="23" spans="1:18" ht="27" customHeight="1" x14ac:dyDescent="0.5">
      <c r="A23" s="6"/>
      <c r="B23" s="53"/>
      <c r="C23" s="54"/>
      <c r="D23" s="56"/>
      <c r="E23" s="56"/>
      <c r="F23" s="56"/>
      <c r="G23" s="56"/>
      <c r="H23" s="56"/>
      <c r="I23" s="56"/>
      <c r="J23" s="56"/>
      <c r="K23" s="17"/>
      <c r="L23" s="17"/>
      <c r="M23" s="51"/>
      <c r="N23" s="51"/>
      <c r="O23" s="51" t="str">
        <f t="shared" si="0"/>
        <v/>
      </c>
      <c r="P23" s="52"/>
      <c r="Q23" s="6"/>
    </row>
    <row r="24" spans="1:18" ht="27" customHeight="1" x14ac:dyDescent="0.5">
      <c r="A24" s="6"/>
      <c r="B24" s="53"/>
      <c r="C24" s="54"/>
      <c r="D24" s="56"/>
      <c r="E24" s="56"/>
      <c r="F24" s="56"/>
      <c r="G24" s="56"/>
      <c r="H24" s="56"/>
      <c r="I24" s="56"/>
      <c r="J24" s="56"/>
      <c r="K24" s="17"/>
      <c r="L24" s="17"/>
      <c r="M24" s="51"/>
      <c r="N24" s="51"/>
      <c r="O24" s="51" t="str">
        <f t="shared" si="0"/>
        <v/>
      </c>
      <c r="P24" s="52"/>
      <c r="Q24" s="6"/>
    </row>
    <row r="25" spans="1:18" ht="27" customHeight="1" x14ac:dyDescent="0.5">
      <c r="A25" s="6"/>
      <c r="B25" s="53"/>
      <c r="C25" s="54"/>
      <c r="D25" s="56" t="s">
        <v>27</v>
      </c>
      <c r="E25" s="56"/>
      <c r="F25" s="56"/>
      <c r="G25" s="56"/>
      <c r="H25" s="56"/>
      <c r="I25" s="56"/>
      <c r="J25" s="56"/>
      <c r="K25" s="17"/>
      <c r="L25" s="17"/>
      <c r="M25" s="51"/>
      <c r="N25" s="51"/>
      <c r="O25" s="51" t="str">
        <f t="shared" si="0"/>
        <v/>
      </c>
      <c r="P25" s="52"/>
      <c r="Q25" s="6"/>
    </row>
    <row r="26" spans="1:18" ht="27" customHeight="1" x14ac:dyDescent="0.5">
      <c r="A26" s="6"/>
      <c r="B26" s="53"/>
      <c r="C26" s="54"/>
      <c r="D26" s="56"/>
      <c r="E26" s="56"/>
      <c r="F26" s="56"/>
      <c r="G26" s="56"/>
      <c r="H26" s="56"/>
      <c r="I26" s="56"/>
      <c r="J26" s="56"/>
      <c r="K26" s="17"/>
      <c r="L26" s="17"/>
      <c r="M26" s="51"/>
      <c r="N26" s="51"/>
      <c r="O26" s="51" t="str">
        <f t="shared" si="0"/>
        <v/>
      </c>
      <c r="P26" s="52"/>
      <c r="Q26" s="6"/>
    </row>
    <row r="27" spans="1:18" ht="27" customHeight="1" x14ac:dyDescent="0.5">
      <c r="A27" s="6"/>
      <c r="B27" s="53"/>
      <c r="C27" s="54"/>
      <c r="D27" s="56"/>
      <c r="E27" s="56"/>
      <c r="F27" s="56"/>
      <c r="G27" s="56"/>
      <c r="H27" s="56"/>
      <c r="I27" s="56"/>
      <c r="J27" s="56"/>
      <c r="K27" s="17"/>
      <c r="L27" s="17"/>
      <c r="M27" s="51"/>
      <c r="N27" s="51"/>
      <c r="O27" s="51" t="str">
        <f t="shared" si="0"/>
        <v/>
      </c>
      <c r="P27" s="52"/>
      <c r="Q27" s="6"/>
    </row>
    <row r="28" spans="1:18" ht="27" customHeight="1" x14ac:dyDescent="0.5">
      <c r="A28" s="6"/>
      <c r="B28" s="53"/>
      <c r="C28" s="54"/>
      <c r="D28" s="56"/>
      <c r="E28" s="56"/>
      <c r="F28" s="56"/>
      <c r="G28" s="56"/>
      <c r="H28" s="56"/>
      <c r="I28" s="56"/>
      <c r="J28" s="56"/>
      <c r="K28" s="17"/>
      <c r="L28" s="17"/>
      <c r="M28" s="51"/>
      <c r="N28" s="51"/>
      <c r="O28" s="51" t="str">
        <f t="shared" si="0"/>
        <v/>
      </c>
      <c r="P28" s="52"/>
      <c r="Q28" s="6"/>
    </row>
    <row r="29" spans="1:18" ht="27" customHeight="1" x14ac:dyDescent="0.5">
      <c r="A29" s="6"/>
      <c r="B29" s="53"/>
      <c r="C29" s="54"/>
      <c r="D29" s="56"/>
      <c r="E29" s="56"/>
      <c r="F29" s="56"/>
      <c r="G29" s="56"/>
      <c r="H29" s="56"/>
      <c r="I29" s="56"/>
      <c r="J29" s="56"/>
      <c r="K29" s="17"/>
      <c r="L29" s="17"/>
      <c r="M29" s="51"/>
      <c r="N29" s="51"/>
      <c r="O29" s="51" t="str">
        <f t="shared" si="0"/>
        <v/>
      </c>
      <c r="P29" s="52"/>
      <c r="Q29" s="6"/>
    </row>
    <row r="30" spans="1:18" ht="27" customHeight="1" x14ac:dyDescent="0.5">
      <c r="A30" s="6"/>
      <c r="B30" s="60"/>
      <c r="C30" s="61"/>
      <c r="D30" s="62"/>
      <c r="E30" s="62"/>
      <c r="F30" s="62"/>
      <c r="G30" s="62"/>
      <c r="H30" s="62"/>
      <c r="I30" s="62"/>
      <c r="J30" s="62"/>
      <c r="K30" s="20"/>
      <c r="L30" s="20"/>
      <c r="M30" s="58"/>
      <c r="N30" s="58"/>
      <c r="O30" s="58" t="str">
        <f t="shared" si="0"/>
        <v/>
      </c>
      <c r="P30" s="59"/>
      <c r="Q30" s="6"/>
    </row>
    <row r="31" spans="1:18" ht="31.95" customHeight="1" x14ac:dyDescent="0.5">
      <c r="A31" s="9"/>
      <c r="B31" s="57" t="s">
        <v>11</v>
      </c>
      <c r="C31" s="57"/>
      <c r="D31" s="57"/>
      <c r="E31" s="29"/>
      <c r="F31" s="29"/>
      <c r="G31" s="29"/>
      <c r="H31" s="29"/>
      <c r="I31" s="28"/>
      <c r="J31" s="29"/>
      <c r="K31" s="29"/>
      <c r="L31" s="29"/>
      <c r="M31" s="63" t="s">
        <v>14</v>
      </c>
      <c r="N31" s="64"/>
      <c r="O31" s="65">
        <f>SUMIF(K18:K30,"",O18:P30)</f>
        <v>170000</v>
      </c>
      <c r="P31" s="66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7" t="s">
        <v>15</v>
      </c>
      <c r="N32" s="68"/>
      <c r="O32" s="69">
        <f>SUMIF(K18:K30,"※",O18:P30)</f>
        <v>380000</v>
      </c>
      <c r="P32" s="70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63" t="s">
        <v>12</v>
      </c>
      <c r="N33" s="64"/>
      <c r="O33" s="65">
        <f>+O31*0.1</f>
        <v>17000</v>
      </c>
      <c r="P33" s="66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77" t="s">
        <v>13</v>
      </c>
      <c r="N34" s="78"/>
      <c r="O34" s="79">
        <f>+O32*0.08</f>
        <v>30400</v>
      </c>
      <c r="P34" s="8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81" t="s">
        <v>26</v>
      </c>
      <c r="N35" s="82"/>
      <c r="O35" s="83">
        <f>O31+O32+O33+O34</f>
        <v>597400</v>
      </c>
      <c r="P35" s="8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1" t="s">
        <v>33</v>
      </c>
      <c r="C37" s="72"/>
      <c r="D37" s="72"/>
      <c r="E37" s="72"/>
      <c r="F37" s="72"/>
      <c r="G37" s="72"/>
      <c r="H37" s="73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4" t="s">
        <v>38</v>
      </c>
      <c r="C38" s="74"/>
      <c r="D38" s="74"/>
      <c r="E38" s="74"/>
      <c r="F38" s="74"/>
      <c r="G38" s="74"/>
      <c r="H38" s="7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5"/>
      <c r="C39" s="75"/>
      <c r="D39" s="75"/>
      <c r="E39" s="75"/>
      <c r="F39" s="75"/>
      <c r="G39" s="75"/>
      <c r="H39" s="7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5"/>
      <c r="C40" s="75"/>
      <c r="D40" s="75"/>
      <c r="E40" s="75"/>
      <c r="F40" s="75"/>
      <c r="G40" s="75"/>
      <c r="H40" s="7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5"/>
      <c r="C41" s="75"/>
      <c r="D41" s="75"/>
      <c r="E41" s="75"/>
      <c r="F41" s="75"/>
      <c r="G41" s="75"/>
      <c r="H41" s="7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5"/>
      <c r="C42" s="75"/>
      <c r="D42" s="75"/>
      <c r="E42" s="75"/>
      <c r="F42" s="75"/>
      <c r="G42" s="75"/>
      <c r="H42" s="7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5"/>
      <c r="C43" s="75"/>
      <c r="D43" s="75"/>
      <c r="E43" s="75"/>
      <c r="F43" s="75"/>
      <c r="G43" s="75"/>
      <c r="H43" s="7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5"/>
      <c r="C44" s="75"/>
      <c r="D44" s="75"/>
      <c r="E44" s="75"/>
      <c r="F44" s="75"/>
      <c r="G44" s="75"/>
      <c r="H44" s="7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5"/>
      <c r="C45" s="75"/>
      <c r="D45" s="75"/>
      <c r="E45" s="75"/>
      <c r="F45" s="75"/>
      <c r="G45" s="75"/>
      <c r="H45" s="7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5"/>
      <c r="C46" s="75"/>
      <c r="D46" s="75"/>
      <c r="E46" s="75"/>
      <c r="F46" s="75"/>
      <c r="G46" s="75"/>
      <c r="H46" s="7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5"/>
      <c r="C47" s="75"/>
      <c r="D47" s="75"/>
      <c r="E47" s="75"/>
      <c r="F47" s="75"/>
      <c r="G47" s="75"/>
      <c r="H47" s="7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5"/>
      <c r="C48" s="75"/>
      <c r="D48" s="75"/>
      <c r="E48" s="75"/>
      <c r="F48" s="75"/>
      <c r="G48" s="75"/>
      <c r="H48" s="7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5"/>
      <c r="C49" s="75"/>
      <c r="D49" s="75"/>
      <c r="E49" s="75"/>
      <c r="F49" s="75"/>
      <c r="G49" s="75"/>
      <c r="H49" s="7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5"/>
      <c r="C50" s="75"/>
      <c r="D50" s="75"/>
      <c r="E50" s="75"/>
      <c r="F50" s="75"/>
      <c r="G50" s="75"/>
      <c r="H50" s="7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6"/>
      <c r="C51" s="76"/>
      <c r="D51" s="76"/>
      <c r="E51" s="76"/>
      <c r="F51" s="76"/>
      <c r="G51" s="76"/>
      <c r="H51" s="7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21B89690-A132-4CDF-A28D-300451B849EE}"/>
    <hyperlink ref="B55" r:id="rId2" xr:uid="{157D7DC5-B7B0-4D98-A89B-C49618D6BAFF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2020-05-05T18:11:35Z</dcterms:modified>
</cp:coreProperties>
</file>